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oha\نادي المحافظه\نادي المحافظه شهر 11\"/>
    </mc:Choice>
  </mc:AlternateContent>
  <xr:revisionPtr revIDLastSave="0" documentId="13_ncr:1_{F5462042-FC7F-4929-AB5A-5A82121283D7}" xr6:coauthVersionLast="47" xr6:coauthVersionMax="47" xr10:uidLastSave="{00000000-0000-0000-0000-000000000000}"/>
  <bookViews>
    <workbookView xWindow="-120" yWindow="-120" windowWidth="29040" windowHeight="15840" activeTab="1" xr2:uid="{DED50ADD-4514-421E-854C-FF3A0B8E5A06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G19" i="2"/>
  <c r="G6" i="2"/>
  <c r="G12" i="2"/>
  <c r="G15" i="1" l="1"/>
  <c r="D6" i="1"/>
  <c r="G6" i="1"/>
  <c r="G9" i="1"/>
  <c r="D15" i="1" l="1"/>
  <c r="D19" i="2" l="1"/>
  <c r="F21" i="2" s="1"/>
</calcChain>
</file>

<file path=xl/sharedStrings.xml><?xml version="1.0" encoding="utf-8"?>
<sst xmlns="http://schemas.openxmlformats.org/spreadsheetml/2006/main" count="39" uniqueCount="30">
  <si>
    <t>مجمل ربح الشهر السابق</t>
  </si>
  <si>
    <t>المشتريات</t>
  </si>
  <si>
    <t xml:space="preserve">المصروفات الإداريه </t>
  </si>
  <si>
    <t>الخصومات</t>
  </si>
  <si>
    <t>طلبات ومسحوبات نقابة المحامين</t>
  </si>
  <si>
    <t>ضيافه ومواصلات</t>
  </si>
  <si>
    <t>صافي ربح الفتره</t>
  </si>
  <si>
    <t xml:space="preserve">الإيرادات </t>
  </si>
  <si>
    <t>الكافيه</t>
  </si>
  <si>
    <t>الماركت</t>
  </si>
  <si>
    <t>العجز</t>
  </si>
  <si>
    <t>عجز كافيه</t>
  </si>
  <si>
    <t>عجز نقابه</t>
  </si>
  <si>
    <t>محول من النقابه</t>
  </si>
  <si>
    <t>سلف الموظفين</t>
  </si>
  <si>
    <t>الأرباح والخسائر لنادي المحافظه حتي يوم 16/11/2023</t>
  </si>
  <si>
    <t>سلف ومرتبات الموظفين والكاجوال</t>
  </si>
  <si>
    <t>ضيافه ومواصلات ونت</t>
  </si>
  <si>
    <t>مسحوبات الحاج / احمد</t>
  </si>
  <si>
    <t>فودافون كاش</t>
  </si>
  <si>
    <t>الأرباح والخسائر لنادي المحافظه عن شهر نوفمبر</t>
  </si>
  <si>
    <t>النقابه</t>
  </si>
  <si>
    <t>الإيجارات</t>
  </si>
  <si>
    <t>إيجار محل اللعب</t>
  </si>
  <si>
    <t>إيجار محل الزلابيه3000</t>
  </si>
  <si>
    <t>إيجار العطور1500</t>
  </si>
  <si>
    <t>حساب محل الكشري</t>
  </si>
  <si>
    <t>واصل من باشمهندس صلاح</t>
  </si>
  <si>
    <t>ايجار المحل الكبير</t>
  </si>
  <si>
    <t>رد عجز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</si>
</sst>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1" xfId="0" applyFont="1" applyBorder="1"/>
    <xf numFmtId="0" fontId="1" fillId="0" borderId="9" xfId="0" applyFont="1" applyBorder="1"/>
    <xf numFmtId="0" fontId="1" fillId="0" borderId="11" xfId="0" applyFont="1" applyBorder="1"/>
    <xf numFmtId="0" fontId="1" fillId="0" borderId="14" xfId="0" applyFont="1" applyBorder="1"/>
    <xf numFmtId="0" fontId="1" fillId="0" borderId="3" xfId="0" applyFont="1" applyBorder="1"/>
    <xf numFmtId="0" fontId="1" fillId="0" borderId="1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2" xfId="0" applyFont="1" applyBorder="1"/>
    <xf numFmtId="0" fontId="1" fillId="0" borderId="4" xfId="0" applyFont="1" applyBorder="1"/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9F2B3-A9E8-4D66-A289-E51DF7906883}">
  <sheetPr>
    <pageSetUpPr fitToPage="1"/>
  </sheetPr>
  <dimension ref="D3:I15"/>
  <sheetViews>
    <sheetView rightToLeft="1" topLeftCell="B1" workbookViewId="0">
      <selection activeCell="B1" sqref="A1:XFD1048576"/>
    </sheetView>
  </sheetViews>
  <sheetFormatPr defaultRowHeight="15" x14ac:dyDescent="0.25"/>
  <cols>
    <col min="4" max="4" width="10" customWidth="1"/>
    <col min="6" max="6" width="35.28515625" bestFit="1" customWidth="1"/>
    <col min="9" max="9" width="25.85546875" bestFit="1" customWidth="1"/>
    <col min="12" max="12" width="12.28515625" bestFit="1" customWidth="1"/>
    <col min="13" max="13" width="39.5703125" bestFit="1" customWidth="1"/>
    <col min="14" max="14" width="12.28515625" bestFit="1" customWidth="1"/>
    <col min="15" max="15" width="10.7109375" bestFit="1" customWidth="1"/>
    <col min="16" max="16" width="43.7109375" bestFit="1" customWidth="1"/>
  </cols>
  <sheetData>
    <row r="3" spans="4:9" ht="24.75" customHeight="1" x14ac:dyDescent="0.25">
      <c r="D3" s="17" t="s">
        <v>15</v>
      </c>
      <c r="E3" s="17"/>
      <c r="F3" s="17"/>
      <c r="G3" s="17"/>
      <c r="H3" s="17"/>
      <c r="I3" s="17"/>
    </row>
    <row r="4" spans="4:9" ht="15.75" thickBot="1" x14ac:dyDescent="0.3"/>
    <row r="5" spans="4:9" ht="21" x14ac:dyDescent="0.35">
      <c r="D5" s="1">
        <v>9235</v>
      </c>
      <c r="E5" s="2"/>
      <c r="F5" s="2" t="s">
        <v>1</v>
      </c>
      <c r="G5" s="2">
        <v>1807</v>
      </c>
      <c r="H5" s="13"/>
      <c r="I5" s="3" t="s">
        <v>0</v>
      </c>
    </row>
    <row r="6" spans="4:9" ht="21" x14ac:dyDescent="0.35">
      <c r="D6" s="4">
        <f>E7+E8+E9+E10+E11+E12</f>
        <v>5117</v>
      </c>
      <c r="E6" s="5"/>
      <c r="F6" s="5" t="s">
        <v>2</v>
      </c>
      <c r="G6" s="5">
        <f>H7+H8</f>
        <v>12404</v>
      </c>
      <c r="H6" s="14"/>
      <c r="I6" s="6" t="s">
        <v>7</v>
      </c>
    </row>
    <row r="7" spans="4:9" ht="21" x14ac:dyDescent="0.35">
      <c r="D7" s="4"/>
      <c r="E7" s="5">
        <v>3256</v>
      </c>
      <c r="F7" s="5" t="s">
        <v>14</v>
      </c>
      <c r="G7" s="5"/>
      <c r="H7" s="14">
        <v>5841</v>
      </c>
      <c r="I7" s="6" t="s">
        <v>8</v>
      </c>
    </row>
    <row r="8" spans="4:9" ht="21" x14ac:dyDescent="0.35">
      <c r="D8" s="4"/>
      <c r="E8" s="5">
        <v>145</v>
      </c>
      <c r="F8" s="5" t="s">
        <v>3</v>
      </c>
      <c r="G8" s="5"/>
      <c r="H8" s="14">
        <v>6563</v>
      </c>
      <c r="I8" s="6" t="s">
        <v>9</v>
      </c>
    </row>
    <row r="9" spans="4:9" ht="21" x14ac:dyDescent="0.35">
      <c r="D9" s="4"/>
      <c r="E9" s="5">
        <v>176</v>
      </c>
      <c r="F9" s="5" t="s">
        <v>5</v>
      </c>
      <c r="G9" s="5">
        <f>H10+H11+H12+H13</f>
        <v>966</v>
      </c>
      <c r="H9" s="14"/>
      <c r="I9" s="6" t="s">
        <v>10</v>
      </c>
    </row>
    <row r="10" spans="4:9" ht="21" x14ac:dyDescent="0.35">
      <c r="D10" s="4"/>
      <c r="E10" s="5">
        <v>1540</v>
      </c>
      <c r="F10" s="5" t="s">
        <v>4</v>
      </c>
      <c r="G10" s="5"/>
      <c r="H10" s="14">
        <v>217</v>
      </c>
      <c r="I10" s="6" t="s">
        <v>11</v>
      </c>
    </row>
    <row r="11" spans="4:9" ht="21" x14ac:dyDescent="0.35">
      <c r="D11" s="4"/>
      <c r="E11" s="5"/>
      <c r="F11" s="5"/>
      <c r="G11" s="5"/>
      <c r="H11" s="14">
        <v>139</v>
      </c>
      <c r="I11" s="6" t="s">
        <v>12</v>
      </c>
    </row>
    <row r="12" spans="4:9" ht="21" x14ac:dyDescent="0.35">
      <c r="D12" s="7"/>
      <c r="E12" s="5"/>
      <c r="F12" s="5"/>
      <c r="G12" s="8"/>
      <c r="H12" s="15">
        <v>610</v>
      </c>
      <c r="I12" s="6" t="s">
        <v>13</v>
      </c>
    </row>
    <row r="13" spans="4:9" ht="21" x14ac:dyDescent="0.35">
      <c r="D13" s="7"/>
      <c r="E13" s="5"/>
      <c r="F13" s="5"/>
      <c r="G13" s="8"/>
      <c r="H13" s="15"/>
      <c r="I13" s="6"/>
    </row>
    <row r="14" spans="4:9" ht="21.75" thickBot="1" x14ac:dyDescent="0.4">
      <c r="D14" s="7">
        <v>825</v>
      </c>
      <c r="E14" s="5"/>
      <c r="F14" s="5" t="s">
        <v>6</v>
      </c>
      <c r="G14" s="8"/>
      <c r="H14" s="5"/>
      <c r="I14" s="6"/>
    </row>
    <row r="15" spans="4:9" ht="21.75" thickBot="1" x14ac:dyDescent="0.4">
      <c r="D15" s="9">
        <f>SUM(D5:D14)</f>
        <v>15177</v>
      </c>
      <c r="E15" s="10"/>
      <c r="F15" s="11"/>
      <c r="G15" s="9">
        <f>SUM(G5:G14)</f>
        <v>15177</v>
      </c>
      <c r="H15" s="16"/>
      <c r="I15" s="12"/>
    </row>
  </sheetData>
  <mergeCells count="1">
    <mergeCell ref="D3:I3"/>
  </mergeCells>
  <pageMargins left="0.7" right="0.7" top="0.75" bottom="0.75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68503-8210-478E-A7A2-F0F4BBE0C81B}">
  <sheetPr>
    <pageSetUpPr fitToPage="1"/>
  </sheetPr>
  <dimension ref="D3:I21"/>
  <sheetViews>
    <sheetView rightToLeft="1" tabSelected="1" topLeftCell="B1" workbookViewId="0">
      <selection activeCell="C3" sqref="C3:J21"/>
    </sheetView>
  </sheetViews>
  <sheetFormatPr defaultRowHeight="15" x14ac:dyDescent="0.25"/>
  <cols>
    <col min="4" max="4" width="10" customWidth="1"/>
    <col min="6" max="6" width="35.28515625" bestFit="1" customWidth="1"/>
    <col min="9" max="9" width="29.28515625" bestFit="1" customWidth="1"/>
    <col min="12" max="12" width="12.28515625" bestFit="1" customWidth="1"/>
    <col min="13" max="13" width="39.5703125" bestFit="1" customWidth="1"/>
    <col min="14" max="14" width="12.28515625" bestFit="1" customWidth="1"/>
    <col min="15" max="15" width="10.7109375" bestFit="1" customWidth="1"/>
    <col min="16" max="16" width="43.7109375" bestFit="1" customWidth="1"/>
  </cols>
  <sheetData>
    <row r="3" spans="4:9" ht="24.75" customHeight="1" x14ac:dyDescent="0.25">
      <c r="D3" s="17" t="s">
        <v>20</v>
      </c>
      <c r="E3" s="17"/>
      <c r="F3" s="17"/>
      <c r="G3" s="17"/>
      <c r="H3" s="17"/>
      <c r="I3" s="17"/>
    </row>
    <row r="4" spans="4:9" ht="15.75" thickBot="1" x14ac:dyDescent="0.3"/>
    <row r="5" spans="4:9" ht="21" x14ac:dyDescent="0.35">
      <c r="D5" s="1">
        <v>33553</v>
      </c>
      <c r="E5" s="2"/>
      <c r="F5" s="2" t="s">
        <v>1</v>
      </c>
      <c r="G5" s="2">
        <v>1807</v>
      </c>
      <c r="H5" s="13"/>
      <c r="I5" s="3" t="s">
        <v>0</v>
      </c>
    </row>
    <row r="6" spans="4:9" ht="21" x14ac:dyDescent="0.35">
      <c r="D6" s="4">
        <f>E7+E8+E9+E14+E15+E16+E10+E11+E12</f>
        <v>19153</v>
      </c>
      <c r="E6" s="5"/>
      <c r="F6" s="5" t="s">
        <v>2</v>
      </c>
      <c r="G6" s="5">
        <f>H7+H8+H9+H10+H11</f>
        <v>37334</v>
      </c>
      <c r="H6" s="14"/>
      <c r="I6" s="6" t="s">
        <v>7</v>
      </c>
    </row>
    <row r="7" spans="4:9" ht="21" x14ac:dyDescent="0.35">
      <c r="D7" s="4"/>
      <c r="E7" s="5">
        <v>6306</v>
      </c>
      <c r="F7" s="5" t="s">
        <v>16</v>
      </c>
      <c r="G7" s="5"/>
      <c r="H7" s="14">
        <v>11390</v>
      </c>
      <c r="I7" s="6" t="s">
        <v>8</v>
      </c>
    </row>
    <row r="8" spans="4:9" ht="21" x14ac:dyDescent="0.35">
      <c r="D8" s="4"/>
      <c r="E8" s="5">
        <v>233</v>
      </c>
      <c r="F8" s="5" t="s">
        <v>3</v>
      </c>
      <c r="G8" s="5"/>
      <c r="H8" s="14">
        <v>19204</v>
      </c>
      <c r="I8" s="6" t="s">
        <v>9</v>
      </c>
    </row>
    <row r="9" spans="4:9" ht="21" x14ac:dyDescent="0.35">
      <c r="D9" s="4"/>
      <c r="E9" s="5">
        <v>529</v>
      </c>
      <c r="F9" s="5" t="s">
        <v>17</v>
      </c>
      <c r="G9" s="5"/>
      <c r="H9" s="14">
        <v>610</v>
      </c>
      <c r="I9" s="6" t="s">
        <v>21</v>
      </c>
    </row>
    <row r="10" spans="4:9" ht="21" x14ac:dyDescent="0.35">
      <c r="D10" s="4"/>
      <c r="E10" s="5">
        <v>5040</v>
      </c>
      <c r="F10" s="5" t="s">
        <v>4</v>
      </c>
      <c r="G10" s="5"/>
      <c r="H10" s="14">
        <v>4590</v>
      </c>
      <c r="I10" s="6" t="s">
        <v>26</v>
      </c>
    </row>
    <row r="11" spans="4:9" ht="21" x14ac:dyDescent="0.35">
      <c r="D11" s="4"/>
      <c r="E11" s="5">
        <v>6000</v>
      </c>
      <c r="F11" s="5" t="s">
        <v>18</v>
      </c>
      <c r="G11" s="5"/>
      <c r="H11" s="14">
        <v>1540</v>
      </c>
      <c r="I11" s="6" t="s">
        <v>27</v>
      </c>
    </row>
    <row r="12" spans="4:9" ht="21" x14ac:dyDescent="0.35">
      <c r="D12" s="4"/>
      <c r="E12" s="5">
        <v>1045</v>
      </c>
      <c r="F12" s="5" t="s">
        <v>19</v>
      </c>
      <c r="G12" s="5">
        <f>H13+H14+H15+H16</f>
        <v>15000</v>
      </c>
      <c r="H12" s="14"/>
      <c r="I12" s="6" t="s">
        <v>22</v>
      </c>
    </row>
    <row r="13" spans="4:9" ht="21" x14ac:dyDescent="0.35">
      <c r="D13" s="4"/>
      <c r="E13" s="5"/>
      <c r="F13" s="5"/>
      <c r="G13" s="5"/>
      <c r="H13" s="14"/>
      <c r="I13" s="6" t="s">
        <v>25</v>
      </c>
    </row>
    <row r="14" spans="4:9" ht="21" x14ac:dyDescent="0.35">
      <c r="D14" s="4"/>
      <c r="E14" s="5"/>
      <c r="F14" s="5"/>
      <c r="G14" s="5"/>
      <c r="H14" s="14">
        <v>4000</v>
      </c>
      <c r="I14" s="6" t="s">
        <v>24</v>
      </c>
    </row>
    <row r="15" spans="4:9" ht="21" x14ac:dyDescent="0.35">
      <c r="D15" s="4"/>
      <c r="E15" s="5"/>
      <c r="F15" s="5"/>
      <c r="G15" s="8"/>
      <c r="H15" s="15">
        <v>5000</v>
      </c>
      <c r="I15" s="6" t="s">
        <v>23</v>
      </c>
    </row>
    <row r="16" spans="4:9" ht="21" x14ac:dyDescent="0.35">
      <c r="D16" s="7"/>
      <c r="E16" s="5"/>
      <c r="F16" s="5"/>
      <c r="G16" s="8"/>
      <c r="H16" s="15">
        <v>6000</v>
      </c>
      <c r="I16" s="6" t="s">
        <v>28</v>
      </c>
    </row>
    <row r="17" spans="4:9" ht="21" x14ac:dyDescent="0.35">
      <c r="D17" s="7"/>
      <c r="E17" s="5"/>
      <c r="F17" s="5"/>
      <c r="G17" s="8">
        <v>356</v>
      </c>
      <c r="H17" s="15"/>
      <c r="I17" s="6" t="s">
        <v>29</v>
      </c>
    </row>
    <row r="18" spans="4:9" ht="21.75" thickBot="1" x14ac:dyDescent="0.4">
      <c r="D18" s="7">
        <v>1791</v>
      </c>
      <c r="E18" s="5"/>
      <c r="F18" s="5" t="s">
        <v>6</v>
      </c>
      <c r="G18" s="5"/>
      <c r="H18" s="14"/>
      <c r="I18" s="6"/>
    </row>
    <row r="19" spans="4:9" ht="21.75" thickBot="1" x14ac:dyDescent="0.4">
      <c r="D19" s="9">
        <f>SUM(D5:D18)</f>
        <v>54497</v>
      </c>
      <c r="E19" s="10"/>
      <c r="F19" s="11"/>
      <c r="G19" s="9">
        <f>SUM(G5:G18)</f>
        <v>54497</v>
      </c>
      <c r="H19" s="16"/>
      <c r="I19" s="12"/>
    </row>
    <row r="21" spans="4:9" x14ac:dyDescent="0.25">
      <c r="F21">
        <f>G19-D19</f>
        <v>0</v>
      </c>
    </row>
  </sheetData>
  <mergeCells count="1">
    <mergeCell ref="D3:I3"/>
  </mergeCells>
  <pageMargins left="2.2000000000000002" right="0.5" top="1.2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Al-Manara Accountant</dc:creator>
  <cp:lastModifiedBy>Al-Manara Accountant</cp:lastModifiedBy>
  <cp:lastPrinted>2023-12-05T11:25:40Z</cp:lastPrinted>
  <dcterms:created xsi:type="dcterms:W3CDTF">2023-11-05T11:33:15Z</dcterms:created>
  <dcterms:modified xsi:type="dcterms:W3CDTF">2023-12-05T11:26:14Z</dcterms:modified>
</cp:coreProperties>
</file>